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Nascpfm\secretaria\10_PREMIOS Y EVENTOS\1_CONVOCATORIAS ABIERTAS 2025\AYUDAS A LA INVESTIGACION 2025\"/>
    </mc:Choice>
  </mc:AlternateContent>
  <xr:revisionPtr revIDLastSave="0" documentId="8_{E4C3C7B6-BC2D-497C-9556-1CD74FBF5BD4}" xr6:coauthVersionLast="47" xr6:coauthVersionMax="47" xr10:uidLastSave="{00000000-0000-0000-0000-000000000000}"/>
  <bookViews>
    <workbookView xWindow="-120" yWindow="-120" windowWidth="29040" windowHeight="15840" firstSheet="1" activeTab="1" xr2:uid="{70AF07B9-0832-8647-AB32-DA60D5E8CD4E}"/>
  </bookViews>
  <sheets>
    <sheet name="PROYECTOS_CONSOLIDADOS" sheetId="1" r:id="rId1"/>
    <sheet name="PROYECTOS_EMERGENTES" sheetId="4" r:id="rId2"/>
  </sheets>
  <definedNames>
    <definedName name="_xlnm._FilterDatabase" localSheetId="0" hidden="1">PROYECTOS_CONSOLIDADOS!$A$1:$M$11</definedName>
    <definedName name="_xlnm._FilterDatabase" localSheetId="1" hidden="1">PROYECTOS_EMERGENTES!$A$1:$M$11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3" i="4"/>
  <c r="B11" i="4"/>
  <c r="B4" i="4"/>
  <c r="B8" i="4"/>
  <c r="B5" i="4"/>
  <c r="B12" i="4"/>
  <c r="B13" i="4"/>
  <c r="B6" i="4"/>
  <c r="B10" i="4"/>
  <c r="B7" i="4"/>
  <c r="B9" i="4"/>
  <c r="B8" i="1"/>
  <c r="B5" i="1"/>
  <c r="B2" i="1"/>
  <c r="B10" i="1"/>
  <c r="B4" i="1"/>
  <c r="B11" i="1"/>
  <c r="B9" i="1"/>
  <c r="B6" i="1"/>
  <c r="B7" i="1"/>
  <c r="B3" i="1"/>
</calcChain>
</file>

<file path=xl/sharedStrings.xml><?xml version="1.0" encoding="utf-8"?>
<sst xmlns="http://schemas.openxmlformats.org/spreadsheetml/2006/main" count="136" uniqueCount="50">
  <si>
    <t>Código Trabajo</t>
  </si>
  <si>
    <t>PUNTUACIÓN TOTAL</t>
  </si>
  <si>
    <t>POSICIÓN</t>
  </si>
  <si>
    <t>MEMORIA</t>
  </si>
  <si>
    <t>VIABILIDAD</t>
  </si>
  <si>
    <t>SOSTENIBILIDAD</t>
  </si>
  <si>
    <t>DIFUSIÓN</t>
  </si>
  <si>
    <t>IP</t>
  </si>
  <si>
    <t>EQUIPO</t>
  </si>
  <si>
    <t>EV. MEMORIA 1</t>
  </si>
  <si>
    <t>EV. MEMORIA 2</t>
  </si>
  <si>
    <t>EV JURADO 1</t>
  </si>
  <si>
    <t>EV JURADO 2</t>
  </si>
  <si>
    <t>VIAIFC202504</t>
  </si>
  <si>
    <t>ACP</t>
  </si>
  <si>
    <t>GJC</t>
  </si>
  <si>
    <t>RF</t>
  </si>
  <si>
    <t>AD</t>
  </si>
  <si>
    <t>VIAIFC202501</t>
  </si>
  <si>
    <t>AJO</t>
  </si>
  <si>
    <t>SRG</t>
  </si>
  <si>
    <t>VIAIFC202508</t>
  </si>
  <si>
    <t>RRV</t>
  </si>
  <si>
    <t>JVS</t>
  </si>
  <si>
    <t>LT</t>
  </si>
  <si>
    <t>JL</t>
  </si>
  <si>
    <t>VIAIFC202503</t>
  </si>
  <si>
    <t>AAC</t>
  </si>
  <si>
    <t>JJR</t>
  </si>
  <si>
    <t>VIAIFE202501</t>
  </si>
  <si>
    <t>IC</t>
  </si>
  <si>
    <t>VIAIFE202503</t>
  </si>
  <si>
    <t>ASG</t>
  </si>
  <si>
    <t>AA</t>
  </si>
  <si>
    <t>VIAIFC202502</t>
  </si>
  <si>
    <t>VIAIFC202510</t>
  </si>
  <si>
    <t>VIAIFC202505</t>
  </si>
  <si>
    <t>VIAIFC202509</t>
  </si>
  <si>
    <t>VIAIFE202514</t>
  </si>
  <si>
    <t>VIAIFE202515</t>
  </si>
  <si>
    <t>VIAIFE202512</t>
  </si>
  <si>
    <t>VIAIFE202510</t>
  </si>
  <si>
    <t>VIAIFE202506</t>
  </si>
  <si>
    <t>VIAIFE202504</t>
  </si>
  <si>
    <t>VIAIFE202511</t>
  </si>
  <si>
    <t>VIAIFE202502</t>
  </si>
  <si>
    <t>VIAIFE202505</t>
  </si>
  <si>
    <t>VIAIFE202513</t>
  </si>
  <si>
    <t>VIAIFE202508</t>
  </si>
  <si>
    <t>VIAIFE202507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</si>
</sst>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scheme val="minor"/>
    </font>
    <font>
      <b/>
      <sz val="14"/>
      <name val="Aptos Narrow"/>
      <scheme val="minor"/>
    </font>
    <font>
      <sz val="14"/>
      <color theme="1"/>
      <name val="Aptos Narrow"/>
      <scheme val="minor"/>
    </font>
    <font>
      <b/>
      <sz val="2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A0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2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A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F8F13-0FD9-2141-909C-CBBD5DE1C450}">
  <dimension ref="A1:M12"/>
  <sheetViews>
    <sheetView workbookViewId="0">
      <selection activeCell="D1" activeCellId="2" sqref="B1:B1048576 C1:C1048576 D1:D1048576"/>
    </sheetView>
  </sheetViews>
  <sheetFormatPr baseColWidth="10" defaultColWidth="11.375" defaultRowHeight="14.25"/>
  <cols>
    <col min="1" max="1" width="16.375" style="4" customWidth="1"/>
    <col min="2" max="2" width="13.25" style="4" customWidth="1"/>
    <col min="3" max="3" width="12.875" style="4" customWidth="1"/>
    <col min="4" max="4" width="14.125" style="4" customWidth="1"/>
    <col min="5" max="5" width="14.875" style="4" customWidth="1"/>
    <col min="6" max="6" width="16.375" style="4" customWidth="1"/>
    <col min="7" max="7" width="14.25" style="4" customWidth="1"/>
    <col min="8" max="8" width="12.25" style="4" customWidth="1"/>
    <col min="9" max="9" width="13.375" style="4" customWidth="1"/>
    <col min="10" max="10" width="14.25" style="4" customWidth="1"/>
    <col min="11" max="11" width="12.75" style="4" customWidth="1"/>
    <col min="12" max="12" width="12.25" style="4" customWidth="1"/>
    <col min="13" max="13" width="12.375" style="4" customWidth="1"/>
    <col min="14" max="16384" width="11.375" style="4"/>
  </cols>
  <sheetData>
    <row r="1" spans="1:13" s="2" customFormat="1" ht="45" customHeight="1">
      <c r="A1" s="1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</row>
    <row r="2" spans="1:13" s="2" customFormat="1" ht="113.45" customHeight="1">
      <c r="A2" s="15" t="s">
        <v>13</v>
      </c>
      <c r="B2" s="17">
        <f t="shared" ref="B2:B11" si="0">(D2*0.4)+(E2*0.1)+((F2*0.1)+(G2*0.1)+(H2*0.2)+(I2*0.1))</f>
        <v>82.817000000000007</v>
      </c>
      <c r="C2" s="14">
        <v>1</v>
      </c>
      <c r="D2" s="17">
        <v>89.84</v>
      </c>
      <c r="E2" s="17">
        <v>85.5</v>
      </c>
      <c r="F2" s="17">
        <v>82.5</v>
      </c>
      <c r="G2" s="17">
        <v>89.5</v>
      </c>
      <c r="H2" s="17">
        <v>85.37</v>
      </c>
      <c r="I2" s="17">
        <v>40.57</v>
      </c>
      <c r="J2" s="18" t="s">
        <v>14</v>
      </c>
      <c r="K2" s="18" t="s">
        <v>15</v>
      </c>
      <c r="L2" s="18" t="s">
        <v>16</v>
      </c>
      <c r="M2" s="18" t="s">
        <v>17</v>
      </c>
    </row>
    <row r="3" spans="1:13" s="2" customFormat="1" ht="72.95" customHeight="1">
      <c r="A3" s="5" t="s">
        <v>18</v>
      </c>
      <c r="B3" s="10">
        <f t="shared" si="0"/>
        <v>82.335999999999999</v>
      </c>
      <c r="C3" s="13">
        <v>2</v>
      </c>
      <c r="D3" s="10">
        <v>89.75</v>
      </c>
      <c r="E3" s="10">
        <v>80</v>
      </c>
      <c r="F3" s="10">
        <v>87.5</v>
      </c>
      <c r="G3" s="10">
        <v>80</v>
      </c>
      <c r="H3" s="10">
        <v>95</v>
      </c>
      <c r="I3" s="10">
        <v>26.86</v>
      </c>
      <c r="J3" s="11" t="s">
        <v>19</v>
      </c>
      <c r="K3" s="11" t="s">
        <v>20</v>
      </c>
      <c r="L3" s="11" t="s">
        <v>16</v>
      </c>
      <c r="M3" s="11" t="s">
        <v>17</v>
      </c>
    </row>
    <row r="4" spans="1:13" s="2" customFormat="1" ht="75.95" customHeight="1">
      <c r="A4" s="5" t="s">
        <v>21</v>
      </c>
      <c r="B4" s="10">
        <f t="shared" si="0"/>
        <v>79.941000000000003</v>
      </c>
      <c r="C4" s="13">
        <v>3</v>
      </c>
      <c r="D4" s="10">
        <v>85.25</v>
      </c>
      <c r="E4" s="10">
        <v>90</v>
      </c>
      <c r="F4" s="10">
        <v>87.5</v>
      </c>
      <c r="G4" s="10">
        <v>90</v>
      </c>
      <c r="H4" s="10">
        <v>80.25</v>
      </c>
      <c r="I4" s="10">
        <v>30.41</v>
      </c>
      <c r="J4" s="8" t="s">
        <v>22</v>
      </c>
      <c r="K4" s="8" t="s">
        <v>23</v>
      </c>
      <c r="L4" s="11" t="s">
        <v>24</v>
      </c>
      <c r="M4" s="11" t="s">
        <v>25</v>
      </c>
    </row>
    <row r="5" spans="1:13" s="2" customFormat="1" ht="108" customHeight="1">
      <c r="A5" s="5" t="s">
        <v>26</v>
      </c>
      <c r="B5" s="10">
        <f t="shared" si="0"/>
        <v>78.152999999999992</v>
      </c>
      <c r="C5" s="13">
        <v>4</v>
      </c>
      <c r="D5" s="10">
        <v>87.65</v>
      </c>
      <c r="E5" s="10">
        <v>82.5</v>
      </c>
      <c r="F5" s="10">
        <v>95</v>
      </c>
      <c r="G5" s="10">
        <v>75</v>
      </c>
      <c r="H5" s="10">
        <v>65.63</v>
      </c>
      <c r="I5" s="10">
        <v>47.17</v>
      </c>
      <c r="J5" s="11" t="s">
        <v>27</v>
      </c>
      <c r="K5" s="11" t="s">
        <v>28</v>
      </c>
      <c r="L5" s="11" t="s">
        <v>25</v>
      </c>
      <c r="M5" s="11" t="s">
        <v>17</v>
      </c>
    </row>
    <row r="6" spans="1:13" s="2" customFormat="1" ht="72.95" customHeight="1">
      <c r="A6" s="8" t="s">
        <v>29</v>
      </c>
      <c r="B6" s="10">
        <f t="shared" si="0"/>
        <v>71.747</v>
      </c>
      <c r="C6" s="13">
        <v>5</v>
      </c>
      <c r="D6" s="12">
        <v>86.25</v>
      </c>
      <c r="E6" s="12">
        <v>83.5</v>
      </c>
      <c r="F6" s="12">
        <v>85</v>
      </c>
      <c r="G6" s="12">
        <v>81</v>
      </c>
      <c r="H6" s="12">
        <v>43</v>
      </c>
      <c r="I6" s="12">
        <v>36.97</v>
      </c>
      <c r="J6" s="11" t="s">
        <v>22</v>
      </c>
      <c r="K6" s="11" t="s">
        <v>23</v>
      </c>
      <c r="L6" s="11" t="s">
        <v>24</v>
      </c>
      <c r="M6" s="11" t="s">
        <v>30</v>
      </c>
    </row>
    <row r="7" spans="1:13" s="3" customFormat="1" ht="86.25" customHeight="1">
      <c r="A7" s="8" t="s">
        <v>31</v>
      </c>
      <c r="B7" s="10">
        <f t="shared" si="0"/>
        <v>68.709999999999994</v>
      </c>
      <c r="C7" s="13">
        <v>6</v>
      </c>
      <c r="D7" s="12">
        <v>81.55</v>
      </c>
      <c r="E7" s="12">
        <v>87.5</v>
      </c>
      <c r="F7" s="12">
        <v>60</v>
      </c>
      <c r="G7" s="12">
        <v>57.5</v>
      </c>
      <c r="H7" s="12">
        <v>50.75</v>
      </c>
      <c r="I7" s="12">
        <v>54.4</v>
      </c>
      <c r="J7" s="11" t="s">
        <v>32</v>
      </c>
      <c r="K7" s="11" t="s">
        <v>33</v>
      </c>
      <c r="L7" s="11" t="s">
        <v>16</v>
      </c>
      <c r="M7" s="11" t="s">
        <v>30</v>
      </c>
    </row>
    <row r="8" spans="1:13" s="3" customFormat="1" ht="86.25" customHeight="1">
      <c r="A8" s="5" t="s">
        <v>34</v>
      </c>
      <c r="B8" s="10">
        <f t="shared" si="0"/>
        <v>61.836000000000006</v>
      </c>
      <c r="C8" s="13">
        <v>7</v>
      </c>
      <c r="D8" s="10">
        <v>79.150000000000006</v>
      </c>
      <c r="E8" s="10">
        <v>80</v>
      </c>
      <c r="F8" s="10">
        <v>90</v>
      </c>
      <c r="G8" s="10">
        <v>67.5</v>
      </c>
      <c r="H8" s="10">
        <v>11.5</v>
      </c>
      <c r="I8" s="10">
        <v>41.26</v>
      </c>
      <c r="J8" s="11" t="s">
        <v>22</v>
      </c>
      <c r="K8" s="11" t="s">
        <v>23</v>
      </c>
      <c r="L8" s="11" t="s">
        <v>25</v>
      </c>
      <c r="M8" s="11" t="s">
        <v>17</v>
      </c>
    </row>
    <row r="9" spans="1:13" s="3" customFormat="1" ht="86.25" customHeight="1">
      <c r="A9" s="5" t="s">
        <v>35</v>
      </c>
      <c r="B9" s="10">
        <f t="shared" si="0"/>
        <v>58.347999999999999</v>
      </c>
      <c r="C9" s="13">
        <v>8</v>
      </c>
      <c r="D9" s="10">
        <v>51.9</v>
      </c>
      <c r="E9" s="10">
        <v>66</v>
      </c>
      <c r="F9" s="10">
        <v>73</v>
      </c>
      <c r="G9" s="10">
        <v>42.5</v>
      </c>
      <c r="H9" s="10">
        <v>78.5</v>
      </c>
      <c r="I9" s="10">
        <v>37.380000000000003</v>
      </c>
      <c r="J9" s="8" t="s">
        <v>32</v>
      </c>
      <c r="K9" s="8" t="s">
        <v>33</v>
      </c>
      <c r="L9" s="11" t="s">
        <v>24</v>
      </c>
      <c r="M9" s="11" t="s">
        <v>17</v>
      </c>
    </row>
    <row r="10" spans="1:13" ht="36">
      <c r="A10" s="5" t="s">
        <v>36</v>
      </c>
      <c r="B10" s="10">
        <f t="shared" si="0"/>
        <v>54.131999999999998</v>
      </c>
      <c r="C10" s="13">
        <v>9</v>
      </c>
      <c r="D10" s="10">
        <v>57.08</v>
      </c>
      <c r="E10" s="10">
        <v>67.5</v>
      </c>
      <c r="F10" s="10">
        <v>70</v>
      </c>
      <c r="G10" s="10">
        <v>65</v>
      </c>
      <c r="H10" s="10">
        <v>30.75</v>
      </c>
      <c r="I10" s="10">
        <v>49</v>
      </c>
      <c r="J10" s="11" t="s">
        <v>14</v>
      </c>
      <c r="K10" s="11" t="s">
        <v>15</v>
      </c>
      <c r="L10" s="11" t="s">
        <v>30</v>
      </c>
      <c r="M10" s="11" t="s">
        <v>17</v>
      </c>
    </row>
    <row r="11" spans="1:13" ht="36">
      <c r="A11" s="5" t="s">
        <v>37</v>
      </c>
      <c r="B11" s="10">
        <f t="shared" si="0"/>
        <v>52.787999999999997</v>
      </c>
      <c r="C11" s="13">
        <v>10</v>
      </c>
      <c r="D11" s="10">
        <v>54.5</v>
      </c>
      <c r="E11" s="10">
        <v>80</v>
      </c>
      <c r="F11" s="10">
        <v>90</v>
      </c>
      <c r="G11" s="10">
        <v>60</v>
      </c>
      <c r="H11" s="10">
        <v>29</v>
      </c>
      <c r="I11" s="10">
        <v>21.88</v>
      </c>
      <c r="J11" s="8" t="s">
        <v>22</v>
      </c>
      <c r="K11" s="8" t="s">
        <v>23</v>
      </c>
      <c r="L11" s="11" t="s">
        <v>25</v>
      </c>
      <c r="M11" s="11" t="s">
        <v>30</v>
      </c>
    </row>
    <row r="12" spans="1:13" ht="18">
      <c r="B12" s="7"/>
      <c r="L12" s="6"/>
      <c r="M12" s="6"/>
    </row>
  </sheetData>
  <autoFilter ref="A1:M11" xr:uid="{1E6F8F13-0FD9-2141-909C-CBBD5DE1C450}">
    <sortState xmlns:xlrd2="http://schemas.microsoft.com/office/spreadsheetml/2017/richdata2" ref="A2:M11">
      <sortCondition descending="1" ref="B1:B1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9738B-56F3-9D46-AB17-62A62C09E406}">
  <dimension ref="A1:M13"/>
  <sheetViews>
    <sheetView tabSelected="1" workbookViewId="0">
      <selection activeCell="D1" sqref="D1"/>
    </sheetView>
  </sheetViews>
  <sheetFormatPr baseColWidth="10" defaultColWidth="11.375" defaultRowHeight="14.25"/>
  <cols>
    <col min="1" max="1" width="14.125" style="4" bestFit="1" customWidth="1"/>
    <col min="2" max="2" width="13.25" style="4" customWidth="1"/>
    <col min="3" max="3" width="12.875" style="4" customWidth="1"/>
    <col min="4" max="4" width="14.125" style="4" customWidth="1"/>
    <col min="5" max="5" width="14.875" style="4" customWidth="1"/>
    <col min="6" max="6" width="16.375" style="4" customWidth="1"/>
    <col min="7" max="7" width="14.25" style="4" customWidth="1"/>
    <col min="8" max="8" width="12.25" style="4" customWidth="1"/>
    <col min="9" max="9" width="13.375" style="4" customWidth="1"/>
    <col min="10" max="10" width="14.25" style="4" customWidth="1"/>
    <col min="11" max="11" width="12.75" style="4" customWidth="1"/>
    <col min="12" max="12" width="12.25" style="4" customWidth="1"/>
    <col min="13" max="13" width="12.375" style="4" customWidth="1"/>
    <col min="14" max="16384" width="11.375" style="4"/>
  </cols>
  <sheetData>
    <row r="1" spans="1:13" s="2" customFormat="1" ht="45" customHeight="1">
      <c r="A1" s="1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</row>
    <row r="2" spans="1:13" s="2" customFormat="1" ht="96" customHeight="1">
      <c r="A2" s="16" t="s">
        <v>38</v>
      </c>
      <c r="B2" s="17">
        <f t="shared" ref="B2:B13" si="0">(D2*0.4)+(E2*0.1)+((F2*0.1)+(G2*0.1)+(H2*0.2)+(I2*0.1))</f>
        <v>73.248000000000005</v>
      </c>
      <c r="C2" s="14">
        <v>1</v>
      </c>
      <c r="D2" s="19">
        <v>92.9</v>
      </c>
      <c r="E2" s="19">
        <v>90</v>
      </c>
      <c r="F2" s="19">
        <v>92.5</v>
      </c>
      <c r="G2" s="19">
        <v>70</v>
      </c>
      <c r="H2" s="19">
        <v>33.130000000000003</v>
      </c>
      <c r="I2" s="19">
        <v>42.12</v>
      </c>
      <c r="J2" s="18" t="s">
        <v>27</v>
      </c>
      <c r="K2" s="18" t="s">
        <v>28</v>
      </c>
      <c r="L2" s="18" t="s">
        <v>16</v>
      </c>
      <c r="M2" s="18" t="s">
        <v>25</v>
      </c>
    </row>
    <row r="3" spans="1:13" s="2" customFormat="1" ht="72.95" customHeight="1">
      <c r="A3" s="16" t="s">
        <v>39</v>
      </c>
      <c r="B3" s="17">
        <f t="shared" si="0"/>
        <v>67.695999999999998</v>
      </c>
      <c r="C3" s="14">
        <v>2</v>
      </c>
      <c r="D3" s="19">
        <v>85.1</v>
      </c>
      <c r="E3" s="19">
        <v>80</v>
      </c>
      <c r="F3" s="19">
        <v>73.5</v>
      </c>
      <c r="G3" s="19">
        <v>62.5</v>
      </c>
      <c r="H3" s="19">
        <v>37.5</v>
      </c>
      <c r="I3" s="19">
        <v>45.56</v>
      </c>
      <c r="J3" s="16" t="s">
        <v>32</v>
      </c>
      <c r="K3" s="16" t="s">
        <v>33</v>
      </c>
      <c r="L3" s="18" t="s">
        <v>24</v>
      </c>
      <c r="M3" s="18" t="s">
        <v>30</v>
      </c>
    </row>
    <row r="4" spans="1:13" s="2" customFormat="1" ht="84.95" customHeight="1">
      <c r="A4" s="16" t="s">
        <v>40</v>
      </c>
      <c r="B4" s="17">
        <f t="shared" si="0"/>
        <v>63.806000000000004</v>
      </c>
      <c r="C4" s="14">
        <v>3</v>
      </c>
      <c r="D4" s="19">
        <v>81.3</v>
      </c>
      <c r="E4" s="19">
        <v>89</v>
      </c>
      <c r="F4" s="19">
        <v>75</v>
      </c>
      <c r="G4" s="19">
        <v>80</v>
      </c>
      <c r="H4" s="19">
        <v>10.25</v>
      </c>
      <c r="I4" s="19">
        <v>48.36</v>
      </c>
      <c r="J4" s="18" t="s">
        <v>14</v>
      </c>
      <c r="K4" s="18" t="s">
        <v>15</v>
      </c>
      <c r="L4" s="18" t="s">
        <v>24</v>
      </c>
      <c r="M4" s="18" t="s">
        <v>17</v>
      </c>
    </row>
    <row r="5" spans="1:13" s="2" customFormat="1" ht="85.5" customHeight="1">
      <c r="A5" s="15" t="s">
        <v>41</v>
      </c>
      <c r="B5" s="17">
        <f t="shared" si="0"/>
        <v>62.86</v>
      </c>
      <c r="C5" s="14">
        <v>4</v>
      </c>
      <c r="D5" s="17">
        <v>88.75</v>
      </c>
      <c r="E5" s="17">
        <v>83.5</v>
      </c>
      <c r="F5" s="17">
        <v>72.5</v>
      </c>
      <c r="G5" s="17">
        <v>69</v>
      </c>
      <c r="H5" s="17">
        <v>7</v>
      </c>
      <c r="I5" s="17">
        <v>34.6</v>
      </c>
      <c r="J5" s="16" t="s">
        <v>32</v>
      </c>
      <c r="K5" s="16" t="s">
        <v>33</v>
      </c>
      <c r="L5" s="18" t="s">
        <v>16</v>
      </c>
      <c r="M5" s="18" t="s">
        <v>17</v>
      </c>
    </row>
    <row r="6" spans="1:13" s="2" customFormat="1" ht="72.95" customHeight="1">
      <c r="A6" s="15" t="s">
        <v>42</v>
      </c>
      <c r="B6" s="17">
        <f t="shared" si="0"/>
        <v>61.885999999999996</v>
      </c>
      <c r="C6" s="14">
        <v>5</v>
      </c>
      <c r="D6" s="17">
        <v>71.099999999999994</v>
      </c>
      <c r="E6" s="17">
        <v>81.5</v>
      </c>
      <c r="F6" s="17">
        <v>92.5</v>
      </c>
      <c r="G6" s="17">
        <v>62.5</v>
      </c>
      <c r="H6" s="17">
        <v>31.5</v>
      </c>
      <c r="I6" s="17">
        <v>34.96</v>
      </c>
      <c r="J6" s="18" t="s">
        <v>27</v>
      </c>
      <c r="K6" s="18" t="s">
        <v>28</v>
      </c>
      <c r="L6" s="18" t="s">
        <v>24</v>
      </c>
      <c r="M6" s="18" t="s">
        <v>17</v>
      </c>
    </row>
    <row r="7" spans="1:13" s="3" customFormat="1" ht="86.25" customHeight="1">
      <c r="A7" s="5" t="s">
        <v>43</v>
      </c>
      <c r="B7" s="10">
        <f t="shared" si="0"/>
        <v>59.221999999999994</v>
      </c>
      <c r="C7" s="13">
        <v>6</v>
      </c>
      <c r="D7" s="10">
        <v>75.599999999999994</v>
      </c>
      <c r="E7" s="10">
        <v>80</v>
      </c>
      <c r="F7" s="10">
        <v>82.5</v>
      </c>
      <c r="G7" s="10">
        <v>67.5</v>
      </c>
      <c r="H7" s="10">
        <v>17.5</v>
      </c>
      <c r="I7" s="10">
        <v>24.82</v>
      </c>
      <c r="J7" s="11" t="s">
        <v>19</v>
      </c>
      <c r="K7" s="11" t="s">
        <v>20</v>
      </c>
      <c r="L7" s="11" t="s">
        <v>16</v>
      </c>
      <c r="M7" s="11" t="s">
        <v>25</v>
      </c>
    </row>
    <row r="8" spans="1:13" s="3" customFormat="1" ht="86.25" customHeight="1">
      <c r="A8" s="5" t="s">
        <v>44</v>
      </c>
      <c r="B8" s="10">
        <f t="shared" si="0"/>
        <v>59.061000000000007</v>
      </c>
      <c r="C8" s="13">
        <v>7</v>
      </c>
      <c r="D8" s="10">
        <v>72.95</v>
      </c>
      <c r="E8" s="10">
        <v>72.5</v>
      </c>
      <c r="F8" s="10">
        <v>75</v>
      </c>
      <c r="G8" s="10">
        <v>75</v>
      </c>
      <c r="H8" s="10">
        <v>17</v>
      </c>
      <c r="I8" s="10">
        <v>42.31</v>
      </c>
      <c r="J8" s="8" t="s">
        <v>22</v>
      </c>
      <c r="K8" s="8" t="s">
        <v>23</v>
      </c>
      <c r="L8" s="11" t="s">
        <v>24</v>
      </c>
      <c r="M8" s="11" t="s">
        <v>30</v>
      </c>
    </row>
    <row r="9" spans="1:13" s="3" customFormat="1" ht="86.25" customHeight="1">
      <c r="A9" s="5" t="s">
        <v>45</v>
      </c>
      <c r="B9" s="10">
        <f t="shared" si="0"/>
        <v>57.713999999999999</v>
      </c>
      <c r="C9" s="13">
        <v>8</v>
      </c>
      <c r="D9" s="10">
        <v>85.7</v>
      </c>
      <c r="E9" s="10">
        <v>72.5</v>
      </c>
      <c r="F9" s="10">
        <v>55</v>
      </c>
      <c r="G9" s="10">
        <v>45</v>
      </c>
      <c r="H9" s="10">
        <v>17</v>
      </c>
      <c r="I9" s="10">
        <v>27.84</v>
      </c>
      <c r="J9" s="11" t="s">
        <v>19</v>
      </c>
      <c r="K9" s="11" t="s">
        <v>20</v>
      </c>
      <c r="L9" s="11" t="s">
        <v>25</v>
      </c>
      <c r="M9" s="11" t="s">
        <v>30</v>
      </c>
    </row>
    <row r="10" spans="1:13" ht="36">
      <c r="A10" s="5" t="s">
        <v>46</v>
      </c>
      <c r="B10" s="10">
        <f t="shared" si="0"/>
        <v>51.224000000000004</v>
      </c>
      <c r="C10" s="13">
        <v>9</v>
      </c>
      <c r="D10" s="10">
        <v>57.95</v>
      </c>
      <c r="E10" s="10">
        <v>85.5</v>
      </c>
      <c r="F10" s="10">
        <v>95</v>
      </c>
      <c r="G10" s="10">
        <v>64</v>
      </c>
      <c r="H10" s="10">
        <v>5.5</v>
      </c>
      <c r="I10" s="10">
        <v>24.94</v>
      </c>
      <c r="J10" s="11" t="s">
        <v>27</v>
      </c>
      <c r="K10" s="11" t="s">
        <v>28</v>
      </c>
      <c r="L10" s="11" t="s">
        <v>16</v>
      </c>
      <c r="M10" s="11" t="s">
        <v>30</v>
      </c>
    </row>
    <row r="11" spans="1:13" ht="36">
      <c r="A11" s="8" t="s">
        <v>47</v>
      </c>
      <c r="B11" s="10">
        <f t="shared" si="0"/>
        <v>50.087000000000003</v>
      </c>
      <c r="C11" s="13">
        <v>10</v>
      </c>
      <c r="D11" s="12">
        <v>63.4</v>
      </c>
      <c r="E11" s="12">
        <v>47.5</v>
      </c>
      <c r="F11" s="12">
        <v>65</v>
      </c>
      <c r="G11" s="12">
        <v>55</v>
      </c>
      <c r="H11" s="12">
        <v>19.75</v>
      </c>
      <c r="I11" s="12">
        <v>40.270000000000003</v>
      </c>
      <c r="J11" s="11" t="s">
        <v>19</v>
      </c>
      <c r="K11" s="11" t="s">
        <v>20</v>
      </c>
      <c r="L11" s="11" t="s">
        <v>24</v>
      </c>
      <c r="M11" s="11" t="s">
        <v>25</v>
      </c>
    </row>
    <row r="12" spans="1:13" ht="36">
      <c r="A12" s="5" t="s">
        <v>48</v>
      </c>
      <c r="B12" s="10">
        <f t="shared" si="0"/>
        <v>50.066000000000003</v>
      </c>
      <c r="C12" s="13">
        <v>11</v>
      </c>
      <c r="D12" s="10">
        <v>65.150000000000006</v>
      </c>
      <c r="E12" s="10">
        <v>67.5</v>
      </c>
      <c r="F12" s="10">
        <v>40.5</v>
      </c>
      <c r="G12" s="10">
        <v>70</v>
      </c>
      <c r="H12" s="10">
        <v>22.75</v>
      </c>
      <c r="I12" s="10">
        <v>16.559999999999999</v>
      </c>
      <c r="J12" s="11" t="s">
        <v>19</v>
      </c>
      <c r="K12" s="11" t="s">
        <v>20</v>
      </c>
      <c r="L12" s="11" t="s">
        <v>16</v>
      </c>
      <c r="M12" s="11" t="s">
        <v>25</v>
      </c>
    </row>
    <row r="13" spans="1:13" ht="36">
      <c r="A13" s="5" t="s">
        <v>49</v>
      </c>
      <c r="B13" s="10">
        <f t="shared" si="0"/>
        <v>49.349000000000004</v>
      </c>
      <c r="C13" s="13">
        <v>12</v>
      </c>
      <c r="D13" s="10">
        <v>57.9</v>
      </c>
      <c r="E13" s="10">
        <v>40.5</v>
      </c>
      <c r="F13" s="10">
        <v>60</v>
      </c>
      <c r="G13" s="10">
        <v>57.5</v>
      </c>
      <c r="H13" s="10">
        <v>34.630000000000003</v>
      </c>
      <c r="I13" s="10">
        <v>34.630000000000003</v>
      </c>
      <c r="J13" s="11" t="s">
        <v>14</v>
      </c>
      <c r="K13" s="11" t="s">
        <v>15</v>
      </c>
      <c r="L13" s="11" t="s">
        <v>16</v>
      </c>
      <c r="M13" s="11" t="s">
        <v>30</v>
      </c>
    </row>
  </sheetData>
  <autoFilter ref="A1:M11" xr:uid="{1E6F8F13-0FD9-2141-909C-CBBD5DE1C450}">
    <sortState xmlns:xlrd2="http://schemas.microsoft.com/office/spreadsheetml/2017/richdata2" ref="A2:M13">
      <sortCondition descending="1" ref="B1:B13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292a56-5979-42ac-9a8b-946d382cba47">
      <Terms xmlns="http://schemas.microsoft.com/office/infopath/2007/PartnerControls"/>
    </lcf76f155ced4ddcb4097134ff3c332f>
    <TaxCatchAll xmlns="42ac792b-eb4c-49c4-8639-162f57a1e8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5835DE0F01DD499A706FA278717434" ma:contentTypeVersion="15" ma:contentTypeDescription="Crear nuevo documento." ma:contentTypeScope="" ma:versionID="0261fff1351d8872db18709c775f56da">
  <xsd:schema xmlns:xsd="http://www.w3.org/2001/XMLSchema" xmlns:xs="http://www.w3.org/2001/XMLSchema" xmlns:p="http://schemas.microsoft.com/office/2006/metadata/properties" xmlns:ns2="5d292a56-5979-42ac-9a8b-946d382cba47" xmlns:ns3="42ac792b-eb4c-49c4-8639-162f57a1e8ec" targetNamespace="http://schemas.microsoft.com/office/2006/metadata/properties" ma:root="true" ma:fieldsID="318b9b208a915f75aaac8e5e678d49b6" ns2:_="" ns3:_="">
    <xsd:import namespace="5d292a56-5979-42ac-9a8b-946d382cba47"/>
    <xsd:import namespace="42ac792b-eb4c-49c4-8639-162f57a1e8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292a56-5979-42ac-9a8b-946d382cb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4716cc3-cd7a-4b7c-b46d-f2af837eb6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c792b-eb4c-49c4-8639-162f57a1e8e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3cc6f5a-a9a2-49d8-bae8-203bf4c7eb74}" ma:internalName="TaxCatchAll" ma:showField="CatchAllData" ma:web="42ac792b-eb4c-49c4-8639-162f57a1e8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F7D44F-0D90-4C9D-9163-B9AACD2D26D3}">
  <ds:schemaRefs>
    <ds:schemaRef ds:uri="http://schemas.microsoft.com/office/2006/metadata/properties"/>
    <ds:schemaRef ds:uri="http://schemas.microsoft.com/office/infopath/2007/PartnerControls"/>
    <ds:schemaRef ds:uri="5d292a56-5979-42ac-9a8b-946d382cba47"/>
    <ds:schemaRef ds:uri="42ac792b-eb4c-49c4-8639-162f57a1e8ec"/>
  </ds:schemaRefs>
</ds:datastoreItem>
</file>

<file path=customXml/itemProps2.xml><?xml version="1.0" encoding="utf-8"?>
<ds:datastoreItem xmlns:ds="http://schemas.openxmlformats.org/officeDocument/2006/customXml" ds:itemID="{4955E7F0-A9FC-4416-B1B0-04EAA8395A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D8DE16-8D20-404B-920C-FA0C69435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292a56-5979-42ac-9a8b-946d382cba47"/>
    <ds:schemaRef ds:uri="42ac792b-eb4c-49c4-8639-162f57a1e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PROYECTOS_CONSOLIDADOS</vt:lpstr>
      <vt:lpstr>PROYECTOS_EMERGENTES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Torija López</dc:creator>
  <cp:keywords/>
  <dc:description/>
  <cp:lastModifiedBy>mariasf</cp:lastModifiedBy>
  <cp:revision/>
  <dcterms:created xsi:type="dcterms:W3CDTF">2025-05-23T16:29:02Z</dcterms:created>
  <dcterms:modified xsi:type="dcterms:W3CDTF">2025-06-10T07:35:36Z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0x010100025835DE0F01DD499A706FA278717434</vt:lpwstr>
  </property>
  <property fmtid="{D5CDD505-2E9C-101B-9397-08002B2CF9AE}" pid="3" name="MediaServiceImageTags">
    <vt:lpwstr/>
  </property>
</Properties>
</file>